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680" windowHeight="945" tabRatio="500"/>
  </bookViews>
  <sheets>
    <sheet name="Tabelle1" sheetId="1" r:id="rId1"/>
  </sheets>
  <calcPr calcId="125725" fullPrecision="0"/>
  <extLst>
    <ext uri="smNativeData">
      <pm:revision xmlns:pm="smNativeData" day="1776076648" val="768" rev="120"/>
      <pm:docPrefs xmlns:pm="smNativeData" id="1776076648" fixedDigits="0" showNotice="1" showProtection="1" showFrameBounds="1" autoChart="1" recalcOnPrint="1" recalcOnCopy="1" tab="567" useDefinedPrintRange="1" printArea="currentSheet"/>
      <pm:compatibility xmlns:pm="smNativeData" id="1776076648"/>
      <pm:defCurrency xmlns:pm="smNativeData" id="1776076648"/>
    </ext>
  </extLst>
</workbook>
</file>

<file path=xl/calcChain.xml><?xml version="1.0" encoding="utf-8"?>
<calcChain xmlns="http://schemas.openxmlformats.org/spreadsheetml/2006/main">
  <c r="D12" i="1"/>
  <c r="D15" s="1"/>
  <c r="D16" l="1"/>
  <c r="E16" l="1"/>
  <c r="D17"/>
  <c r="E13" l="1"/>
  <c r="E10"/>
  <c r="E6"/>
  <c r="E14"/>
  <c r="E11"/>
  <c r="E7"/>
  <c r="E17"/>
  <c r="E9"/>
  <c r="E5"/>
  <c r="E8"/>
  <c r="E12"/>
  <c r="E15"/>
</calcChain>
</file>

<file path=xl/sharedStrings.xml><?xml version="1.0" encoding="utf-8"?>
<sst xmlns="http://schemas.openxmlformats.org/spreadsheetml/2006/main" count="51" uniqueCount="44">
  <si>
    <t>Strompreis-Anteile</t>
  </si>
  <si>
    <t>Anfang 2026</t>
  </si>
  <si>
    <t>ct/kWh</t>
  </si>
  <si>
    <t>%</t>
  </si>
  <si>
    <t>Stromsteuer</t>
  </si>
  <si>
    <t>fest</t>
  </si>
  <si>
    <t>Konzessionsabgabe</t>
  </si>
  <si>
    <t>KWKG-Umlage</t>
  </si>
  <si>
    <t>§19 StromNEV-Umlage</t>
  </si>
  <si>
    <t>Offshore-Netzumlage</t>
  </si>
  <si>
    <t>EEG-Umlage</t>
  </si>
  <si>
    <t>Netzentgelte</t>
  </si>
  <si>
    <t>regional</t>
  </si>
  <si>
    <t>Summe Abgaben</t>
  </si>
  <si>
    <t>Beschaffung / Stromerzeugung</t>
  </si>
  <si>
    <t>variabel</t>
  </si>
  <si>
    <t>Vertrieb &amp; Marge</t>
  </si>
  <si>
    <t>Summe (Netto)</t>
  </si>
  <si>
    <t>Mehrwertsteuer</t>
  </si>
  <si>
    <t>Gesamt (Brutto)</t>
  </si>
  <si>
    <t>fest = gesetzlich  festgelegt</t>
  </si>
  <si>
    <t>Region</t>
  </si>
  <si>
    <t xml:space="preserve">Bundesweit </t>
  </si>
  <si>
    <t xml:space="preserve">alte Bundesländer </t>
  </si>
  <si>
    <t xml:space="preserve">neue Bundesländer </t>
  </si>
  <si>
    <t xml:space="preserve">Baden-Württemberg </t>
  </si>
  <si>
    <t xml:space="preserve">Bayern </t>
  </si>
  <si>
    <t xml:space="preserve">Berlin </t>
  </si>
  <si>
    <t xml:space="preserve">Brandenburg </t>
  </si>
  <si>
    <t xml:space="preserve">Bremen </t>
  </si>
  <si>
    <t xml:space="preserve">Hamburg </t>
  </si>
  <si>
    <t xml:space="preserve">Hessen </t>
  </si>
  <si>
    <t xml:space="preserve">Mecklenburg-Vorpommern </t>
  </si>
  <si>
    <t xml:space="preserve">Niedersachsen </t>
  </si>
  <si>
    <t xml:space="preserve">Nordrhein-Westfalen </t>
  </si>
  <si>
    <t xml:space="preserve">Rheinland-Pfalz </t>
  </si>
  <si>
    <t xml:space="preserve">Saarland </t>
  </si>
  <si>
    <t xml:space="preserve">Sachsen </t>
  </si>
  <si>
    <t xml:space="preserve">Sachsen-Anhalt </t>
  </si>
  <si>
    <t xml:space="preserve">Schleswig-Holstein </t>
  </si>
  <si>
    <t xml:space="preserve">Thüringen </t>
  </si>
  <si>
    <t xml:space="preserve">Quelle: Verivox, Jahresverbrauch 4.000 kWh </t>
  </si>
  <si>
    <t>regional = nach Bundesland, siehe Liste im Folgenden</t>
  </si>
  <si>
    <t>variabel = durch Stromanbieter: nur Beispiel-Preise, können real stark abweichen. 
Die Preise wurden so gewählt, dass ein Gesamtpreis von rund 31 ct/kwh entsteht</t>
  </si>
</sst>
</file>

<file path=xl/styles.xml><?xml version="1.0" encoding="utf-8"?>
<styleSheet xmlns="http://schemas.openxmlformats.org/spreadsheetml/2006/main">
  <numFmts count="1">
    <numFmt numFmtId="165" formatCode="0.000"/>
  </numFmts>
  <fonts count="5"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E"/>
        <bgColor rgb="FFFFFFFF"/>
      </patternFill>
    </fill>
    <fill>
      <patternFill patternType="solid">
        <fgColor rgb="FF9E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E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E6E6E6"/>
        <bgColor rgb="FFFFFFF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2" fontId="0" fillId="2" borderId="1" xfId="0" applyNumberFormat="1" applyFill="1" applyBorder="1"/>
    <xf numFmtId="2" fontId="1" fillId="4" borderId="3" xfId="0" applyNumberFormat="1" applyFont="1" applyFill="1" applyBorder="1"/>
    <xf numFmtId="2" fontId="0" fillId="5" borderId="4" xfId="0" applyNumberFormat="1" applyFill="1" applyBorder="1"/>
    <xf numFmtId="2" fontId="0" fillId="3" borderId="2" xfId="0" applyNumberFormat="1" applyFill="1" applyBorder="1"/>
    <xf numFmtId="165" fontId="0" fillId="2" borderId="1" xfId="0" applyNumberFormat="1" applyFill="1" applyBorder="1"/>
    <xf numFmtId="165" fontId="1" fillId="4" borderId="3" xfId="0" applyNumberFormat="1" applyFont="1" applyFill="1" applyBorder="1"/>
    <xf numFmtId="165" fontId="0" fillId="3" borderId="2" xfId="0" applyNumberFormat="1" applyFill="1" applyBorder="1"/>
    <xf numFmtId="165" fontId="2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165" fontId="0" fillId="0" borderId="0" xfId="0" applyNumberFormat="1"/>
    <xf numFmtId="9" fontId="0" fillId="6" borderId="5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5" borderId="4" xfId="0" applyNumberFormat="1" applyFill="1" applyBorder="1"/>
    <xf numFmtId="0" fontId="0" fillId="0" borderId="0" xfId="0" applyAlignment="1">
      <alignment horizontal="right"/>
    </xf>
    <xf numFmtId="0" fontId="0" fillId="7" borderId="6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165" fontId="0" fillId="6" borderId="5" xfId="0" applyNumberFormat="1" applyFill="1" applyBorder="1"/>
    <xf numFmtId="2" fontId="0" fillId="6" borderId="5" xfId="0" applyNumberFormat="1" applyFill="1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</cellXfs>
  <cellStyles count="1">
    <cellStyle name="Standard" xfId="0" builtinId="0"/>
  </cellStyles>
  <dxfs count="0"/>
  <tableStyles count="0"/>
  <extLst>
    <ext uri="smNativeData">
      <pm:charStyles xmlns:pm="smNativeData" id="1776076648" count="1">
        <pm:charStyle name="Normal" fontId="0"/>
      </pm:charStyle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E44"/>
  <sheetViews>
    <sheetView tabSelected="1" workbookViewId="0">
      <selection activeCell="E5" sqref="E5"/>
    </sheetView>
  </sheetViews>
  <sheetFormatPr baseColWidth="10" defaultColWidth="10" defaultRowHeight="12.75"/>
  <cols>
    <col min="2" max="2" width="27.140625" customWidth="1"/>
    <col min="3" max="3" width="9.42578125" customWidth="1"/>
    <col min="4" max="4" width="11.140625" customWidth="1"/>
  </cols>
  <sheetData>
    <row r="1" spans="2:5" ht="15.75">
      <c r="B1" s="8" t="s">
        <v>0</v>
      </c>
    </row>
    <row r="2" spans="2:5">
      <c r="B2" s="22" t="s">
        <v>1</v>
      </c>
    </row>
    <row r="4" spans="2:5">
      <c r="D4" s="2" t="s">
        <v>2</v>
      </c>
      <c r="E4" s="7" t="s">
        <v>3</v>
      </c>
    </row>
    <row r="5" spans="2:5">
      <c r="B5" t="s">
        <v>4</v>
      </c>
      <c r="C5" s="3" t="s">
        <v>5</v>
      </c>
      <c r="D5" s="23">
        <v>2.0499999999999998</v>
      </c>
      <c r="E5" s="12">
        <f t="shared" ref="E5:E17" si="0">ROUND(D5/D$17*100,2)</f>
        <v>6.62</v>
      </c>
    </row>
    <row r="6" spans="2:5">
      <c r="B6" t="s">
        <v>6</v>
      </c>
      <c r="C6" s="3" t="s">
        <v>5</v>
      </c>
      <c r="D6" s="23">
        <v>1.67</v>
      </c>
      <c r="E6" s="12">
        <f t="shared" si="0"/>
        <v>5.39</v>
      </c>
    </row>
    <row r="7" spans="2:5">
      <c r="B7" t="s">
        <v>7</v>
      </c>
      <c r="C7" s="3" t="s">
        <v>5</v>
      </c>
      <c r="D7" s="23">
        <v>0.45</v>
      </c>
      <c r="E7" s="12">
        <f t="shared" si="0"/>
        <v>1.45</v>
      </c>
    </row>
    <row r="8" spans="2:5">
      <c r="B8" t="s">
        <v>8</v>
      </c>
      <c r="C8" s="3" t="s">
        <v>5</v>
      </c>
      <c r="D8" s="23">
        <v>1.5589999999999999</v>
      </c>
      <c r="E8" s="12">
        <f t="shared" si="0"/>
        <v>5.04</v>
      </c>
    </row>
    <row r="9" spans="2:5">
      <c r="B9" t="s">
        <v>9</v>
      </c>
      <c r="C9" s="3" t="s">
        <v>5</v>
      </c>
      <c r="D9" s="23">
        <v>0.93999999999999984</v>
      </c>
      <c r="E9" s="12">
        <f t="shared" si="0"/>
        <v>3.04</v>
      </c>
    </row>
    <row r="10" spans="2:5">
      <c r="B10" t="s">
        <v>10</v>
      </c>
      <c r="C10" s="3" t="s">
        <v>5</v>
      </c>
      <c r="D10" s="23">
        <v>0</v>
      </c>
      <c r="E10" s="12">
        <f t="shared" si="0"/>
        <v>0</v>
      </c>
    </row>
    <row r="11" spans="2:5">
      <c r="B11" s="22" t="s">
        <v>11</v>
      </c>
      <c r="C11" s="2" t="s">
        <v>12</v>
      </c>
      <c r="D11" s="14">
        <v>9.0500000000000007</v>
      </c>
      <c r="E11" s="10">
        <f t="shared" si="0"/>
        <v>29.23</v>
      </c>
    </row>
    <row r="12" spans="2:5">
      <c r="B12" s="1" t="s">
        <v>13</v>
      </c>
      <c r="C12" s="1"/>
      <c r="D12" s="15">
        <f>SUM(D5:D11)</f>
        <v>15.718999999999999</v>
      </c>
      <c r="E12" s="11">
        <f t="shared" si="0"/>
        <v>50.77</v>
      </c>
    </row>
    <row r="13" spans="2:5">
      <c r="B13" t="s">
        <v>14</v>
      </c>
      <c r="C13" t="s">
        <v>15</v>
      </c>
      <c r="D13" s="16">
        <v>8.6</v>
      </c>
      <c r="E13" s="13">
        <f t="shared" si="0"/>
        <v>27.78</v>
      </c>
    </row>
    <row r="14" spans="2:5">
      <c r="B14" s="5" t="s">
        <v>16</v>
      </c>
      <c r="C14" t="s">
        <v>15</v>
      </c>
      <c r="D14" s="16">
        <v>1.7</v>
      </c>
      <c r="E14" s="13">
        <f t="shared" si="0"/>
        <v>5.49</v>
      </c>
    </row>
    <row r="15" spans="2:5" ht="15">
      <c r="B15" s="1" t="s">
        <v>17</v>
      </c>
      <c r="C15" s="1"/>
      <c r="D15" s="17">
        <f>SUM(D12:D14)</f>
        <v>26.018999999999998</v>
      </c>
      <c r="E15" s="6">
        <f t="shared" si="0"/>
        <v>84.04</v>
      </c>
    </row>
    <row r="16" spans="2:5">
      <c r="B16" s="9" t="s">
        <v>18</v>
      </c>
      <c r="C16" s="21">
        <v>0.19</v>
      </c>
      <c r="D16" s="27">
        <f>ROUND(D15*C16,2)</f>
        <v>4.9400000000000004</v>
      </c>
      <c r="E16" s="28">
        <f t="shared" si="0"/>
        <v>15.96</v>
      </c>
    </row>
    <row r="17" spans="2:5" ht="15.75">
      <c r="B17" s="1" t="s">
        <v>19</v>
      </c>
      <c r="C17" s="4"/>
      <c r="D17" s="19">
        <f>D15+D16</f>
        <v>30.959</v>
      </c>
      <c r="E17" s="6">
        <f t="shared" si="0"/>
        <v>100</v>
      </c>
    </row>
    <row r="19" spans="2:5" ht="13.5" customHeight="1">
      <c r="B19" t="s">
        <v>20</v>
      </c>
    </row>
    <row r="20" spans="2:5" ht="57" customHeight="1">
      <c r="B20" s="30" t="s">
        <v>43</v>
      </c>
      <c r="C20" s="29"/>
      <c r="D20" s="29"/>
      <c r="E20" s="29"/>
    </row>
    <row r="21" spans="2:5" ht="14.25" customHeight="1">
      <c r="B21" s="29" t="s">
        <v>42</v>
      </c>
      <c r="C21" s="29"/>
      <c r="D21" s="29"/>
      <c r="E21" s="29"/>
    </row>
    <row r="22" spans="2:5" ht="15.75" customHeight="1"/>
    <row r="23" spans="2:5">
      <c r="B23" s="25" t="s">
        <v>21</v>
      </c>
      <c r="C23" s="26" t="s">
        <v>2</v>
      </c>
    </row>
    <row r="24" spans="2:5">
      <c r="B24" t="s">
        <v>22</v>
      </c>
      <c r="C24" s="18">
        <v>9.0500000000000007</v>
      </c>
      <c r="D24" s="20"/>
    </row>
    <row r="25" spans="2:5">
      <c r="B25" s="22" t="s">
        <v>23</v>
      </c>
      <c r="C25" s="18">
        <v>9.1750000000000007</v>
      </c>
      <c r="D25" s="20"/>
    </row>
    <row r="26" spans="2:5">
      <c r="B26" s="22" t="s">
        <v>24</v>
      </c>
      <c r="C26" s="18">
        <v>8.2750000000000004</v>
      </c>
      <c r="D26" s="20"/>
    </row>
    <row r="27" spans="2:5">
      <c r="B27" s="24" t="s">
        <v>25</v>
      </c>
      <c r="C27" s="18">
        <v>9.75</v>
      </c>
      <c r="D27" s="20"/>
    </row>
    <row r="28" spans="2:5">
      <c r="B28" s="24" t="s">
        <v>26</v>
      </c>
      <c r="C28" s="18">
        <v>7.8250000000000002</v>
      </c>
      <c r="D28" s="20"/>
    </row>
    <row r="29" spans="2:5">
      <c r="B29" s="24" t="s">
        <v>27</v>
      </c>
      <c r="C29" s="18">
        <v>8.5500000000000007</v>
      </c>
      <c r="D29" s="20"/>
    </row>
    <row r="30" spans="2:5">
      <c r="B30" s="24" t="s">
        <v>28</v>
      </c>
      <c r="C30" s="18">
        <v>7.95</v>
      </c>
      <c r="D30" s="20"/>
    </row>
    <row r="31" spans="2:5">
      <c r="B31" s="24" t="s">
        <v>29</v>
      </c>
      <c r="C31" s="18">
        <v>7.45</v>
      </c>
      <c r="D31" s="20"/>
    </row>
    <row r="32" spans="2:5">
      <c r="B32" s="24" t="s">
        <v>30</v>
      </c>
      <c r="C32" s="18">
        <v>11.775</v>
      </c>
      <c r="D32" s="20"/>
    </row>
    <row r="33" spans="2:4">
      <c r="B33" s="24" t="s">
        <v>31</v>
      </c>
      <c r="C33" s="18">
        <v>9.4250000000000007</v>
      </c>
      <c r="D33" s="20"/>
    </row>
    <row r="34" spans="2:4">
      <c r="B34" s="24" t="s">
        <v>32</v>
      </c>
      <c r="C34" s="18">
        <v>7.4</v>
      </c>
      <c r="D34" s="20"/>
    </row>
    <row r="35" spans="2:4">
      <c r="B35" s="24" t="s">
        <v>33</v>
      </c>
      <c r="C35" s="18">
        <v>8.0250000000000004</v>
      </c>
      <c r="D35" s="20"/>
    </row>
    <row r="36" spans="2:4">
      <c r="B36" s="24" t="s">
        <v>34</v>
      </c>
      <c r="C36" s="18">
        <v>9.7750000000000004</v>
      </c>
      <c r="D36" s="20"/>
    </row>
    <row r="37" spans="2:4">
      <c r="B37" s="24" t="s">
        <v>35</v>
      </c>
      <c r="C37" s="18">
        <v>10.225</v>
      </c>
      <c r="D37" s="20"/>
    </row>
    <row r="38" spans="2:4">
      <c r="B38" s="24" t="s">
        <v>36</v>
      </c>
      <c r="C38" s="18">
        <v>9.4250000000000007</v>
      </c>
      <c r="D38" s="20"/>
    </row>
    <row r="39" spans="2:4">
      <c r="B39" s="24" t="s">
        <v>37</v>
      </c>
      <c r="C39" s="18">
        <v>8.625</v>
      </c>
      <c r="D39" s="20"/>
    </row>
    <row r="40" spans="2:4">
      <c r="B40" s="24" t="s">
        <v>38</v>
      </c>
      <c r="C40" s="18">
        <v>8.5</v>
      </c>
      <c r="D40" s="20"/>
    </row>
    <row r="41" spans="2:4">
      <c r="B41" s="24" t="s">
        <v>39</v>
      </c>
      <c r="C41" s="18">
        <v>8.65</v>
      </c>
      <c r="D41" s="20"/>
    </row>
    <row r="42" spans="2:4">
      <c r="B42" s="24" t="s">
        <v>40</v>
      </c>
      <c r="C42" s="18">
        <v>8.1999999999999993</v>
      </c>
      <c r="D42" s="20"/>
    </row>
    <row r="44" spans="2:4">
      <c r="B44" t="s">
        <v>41</v>
      </c>
    </row>
  </sheetData>
  <mergeCells count="2">
    <mergeCell ref="B21:E21"/>
    <mergeCell ref="B20:E20"/>
  </mergeCells>
  <pageMargins left="0.78749999999999998" right="0.78749999999999998" top="0.78749999999999998" bottom="0.78749999999999998" header="0.39374999999999999" footer="0.39374999999999999"/>
  <pageSetup paperSize="9" fitToWidth="0" pageOrder="overThenDown"/>
  <extLst>
    <ext uri="smNativeData">
      <pm:sheetPrefs xmlns:pm="smNativeData" day="177607664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Heinz Ziegeldorf</cp:lastModifiedBy>
  <cp:revision>0</cp:revision>
  <dcterms:created xsi:type="dcterms:W3CDTF">2026-04-13T10:59:38Z</dcterms:created>
  <dcterms:modified xsi:type="dcterms:W3CDTF">2026-04-13T10:43:45Z</dcterms:modified>
</cp:coreProperties>
</file>