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60" windowWidth="13365" windowHeight="10605" tabRatio="500"/>
  </bookViews>
  <sheets>
    <sheet name="Tabelle1" sheetId="1" r:id="rId1"/>
  </sheets>
  <calcPr calcId="125725" fullPrecision="0"/>
  <extLst>
    <ext uri="smNativeData">
      <pm:revision xmlns:pm="smNativeData" day="1547121221" val="768" rev="120"/>
      <pm:docPrefs xmlns:pm="smNativeData" id="1547121221" fixedDigits="0" showNotice="1" showFrameBounds="1" autoChart="1" recalcOnPrint="1" recalcOnCopy="1" compatTextArt="1" keepXLPalette="1" tab="567" useDefinedPrintRange="1" printArea="currentSheet"/>
      <pm:compatibility xmlns:pm="smNativeData" id="1547121221" overlapCells="1"/>
      <pm:defCurrency xmlns:pm="smNativeData" id="1547121221"/>
    </ext>
  </extLst>
</workbook>
</file>

<file path=xl/calcChain.xml><?xml version="1.0" encoding="utf-8"?>
<calcChain xmlns="http://schemas.openxmlformats.org/spreadsheetml/2006/main">
  <c r="H21" i="1"/>
  <c r="H22"/>
  <c r="H23"/>
  <c r="H24"/>
  <c r="G24"/>
  <c r="I24"/>
  <c r="G23"/>
  <c r="I23"/>
  <c r="G22"/>
  <c r="I22"/>
  <c r="G21"/>
  <c r="I21"/>
  <c r="D21"/>
  <c r="D22"/>
  <c r="D23"/>
  <c r="D24"/>
  <c r="C24"/>
  <c r="C23"/>
  <c r="C22"/>
  <c r="C21"/>
  <c r="I20"/>
  <c r="G20"/>
  <c r="C20"/>
  <c r="I19"/>
  <c r="G19"/>
  <c r="H19" s="1"/>
  <c r="C19"/>
  <c r="I18"/>
  <c r="G18"/>
  <c r="C18"/>
  <c r="I17"/>
  <c r="G17"/>
  <c r="C17"/>
  <c r="I16"/>
  <c r="G16"/>
  <c r="C16"/>
  <c r="I15"/>
  <c r="G15"/>
  <c r="H15" s="1"/>
  <c r="C15"/>
  <c r="I14"/>
  <c r="G14"/>
  <c r="C14"/>
  <c r="D14" s="1"/>
  <c r="I13"/>
  <c r="G13"/>
  <c r="H14" s="1"/>
  <c r="C13"/>
  <c r="I12"/>
  <c r="G12"/>
  <c r="C12"/>
  <c r="D13" s="1"/>
  <c r="I10"/>
  <c r="G10"/>
  <c r="C10"/>
  <c r="I9"/>
  <c r="C9"/>
  <c r="D20" l="1"/>
  <c r="D16"/>
  <c r="D17"/>
  <c r="D19"/>
  <c r="H20"/>
  <c r="H16"/>
  <c r="H17"/>
  <c r="D18"/>
  <c r="H18"/>
  <c r="H13"/>
  <c r="D15"/>
</calcChain>
</file>

<file path=xl/sharedStrings.xml><?xml version="1.0" encoding="utf-8"?>
<sst xmlns="http://schemas.openxmlformats.org/spreadsheetml/2006/main" count="24" uniqueCount="18">
  <si>
    <t>Angaben in Petajoule (PJ)</t>
  </si>
  <si>
    <t>1 TWh = 3,6 PJ ; 1 Mt SKE =  29,3076 PJ;    1 Mt RÖL (Mtoe) = 41,868 PJ</t>
  </si>
  <si>
    <t>Primärenergie (PEV)</t>
  </si>
  <si>
    <t>Endenergieverbrauch (EEV)</t>
  </si>
  <si>
    <t>Jahr</t>
  </si>
  <si>
    <t>PEV</t>
  </si>
  <si>
    <t>Index  1990</t>
  </si>
  <si>
    <t>± Vorjahr</t>
  </si>
  <si>
    <t>EEV</t>
  </si>
  <si>
    <t>Index 1990</t>
  </si>
  <si>
    <t>Anteil am PEV</t>
  </si>
  <si>
    <t>PJ</t>
  </si>
  <si>
    <t>%</t>
  </si>
  <si>
    <t>Indexwerte; Vergleich Vorjahr; EEV-Anteil am PEV: eigene Berechnung</t>
  </si>
  <si>
    <t>Datenquelle für Spalte PEV bzw. EEV:</t>
  </si>
  <si>
    <t>AGEB Auswertungstabellen</t>
  </si>
  <si>
    <t>Datenstand: Juli 2018, jüngstes Jahr vorläufig</t>
  </si>
  <si>
    <t>Primär- (PEV) und Endenergieverbrauch (EEG)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</si>
</sst>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0"/>
      <color rgb="FF000000"/>
      <name val="Arial"/>
      <family val="2"/>
    </font>
    <font>
      <sz val="10"/>
      <color rgb="FF000000"/>
      <name val="Arial"/>
      <family val="2"/>
    </font>
    <font>
      <b/>
      <sz val="14"/>
      <color rgb="FF000000"/>
      <name val="Arial"/>
      <family val="2"/>
    </font>
    <font>
      <b/>
      <sz val="10"/>
      <color rgb="FF000000"/>
      <name val="Arial"/>
      <family val="2"/>
    </font>
    <font>
      <u/>
      <sz val="10"/>
      <color theme="10"/>
      <name val="Arial"/>
      <family val="2"/>
    </font>
    <font>
      <b/>
      <sz val="12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24"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top" wrapText="1"/>
    </xf>
    <xf numFmtId="164" fontId="1" fillId="0" borderId="0" xfId="0" applyNumberFormat="1" applyFont="1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right"/>
    </xf>
    <xf numFmtId="164" fontId="1" fillId="0" borderId="0" xfId="0" applyNumberFormat="1" applyFont="1" applyAlignment="1">
      <alignment horizontal="center" wrapText="1"/>
    </xf>
    <xf numFmtId="164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164" fontId="2" fillId="0" borderId="0" xfId="0" applyNumberFormat="1" applyFont="1"/>
    <xf numFmtId="0" fontId="1" fillId="0" borderId="0" xfId="0" applyFont="1" applyAlignment="1">
      <alignment horizontal="left"/>
    </xf>
    <xf numFmtId="164" fontId="1" fillId="0" borderId="0" xfId="0" applyNumberFormat="1" applyFont="1" applyAlignment="1">
      <alignment horizontal="left"/>
    </xf>
    <xf numFmtId="0" fontId="1" fillId="0" borderId="0" xfId="0" quotePrefix="1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164" fontId="3" fillId="0" borderId="0" xfId="0" applyNumberFormat="1" applyFont="1" applyAlignment="1">
      <alignment wrapText="1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1" applyAlignment="1" applyProtection="1">
      <alignment horizontal="left"/>
    </xf>
    <xf numFmtId="0" fontId="0" fillId="0" borderId="0" xfId="0" applyFont="1"/>
    <xf numFmtId="0" fontId="5" fillId="0" borderId="0" xfId="0" applyFont="1" applyAlignment="1">
      <alignment horizontal="left"/>
    </xf>
    <xf numFmtId="164" fontId="5" fillId="0" borderId="0" xfId="0" applyNumberFormat="1" applyFont="1" applyAlignment="1">
      <alignment horizontal="left"/>
    </xf>
  </cellXfs>
  <cellStyles count="2">
    <cellStyle name="Hyperlink" xfId="1" builtinId="8"/>
    <cellStyle name="Standard" xfId="0" builtinId="0"/>
  </cellStyles>
  <dxfs count="0"/>
  <tableStyles count="0"/>
  <extLst>
    <ext uri="smNativeData">
      <pm:charStyles xmlns:pm="smNativeData" id="1547121221" count="1">
        <pm:charStyle name="Normal" fontId="0"/>
      </pm:charStyles>
      <pm:colors xmlns:pm="smNativeData" id="1547121221" count="8">
        <pm:color name="Immergrün" rgb="9999FF"/>
        <pm:color name="Pflaume" rgb="993366"/>
        <pm:color name="Elfenbein" rgb="FFFFCC"/>
        <pm:color name="Helles Zyan" rgb="CCFFFF"/>
        <pm:color name="Dunkelpurpur" rgb="660066"/>
        <pm:color name="Koralle" rgb="FF8080"/>
        <pm:color name="Meeresblau" rgb="0066CC"/>
        <pm:color name="Eisblau" rgb="CCCCFF"/>
      </pm:color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ag-energiebilanzen.de/10-0-Auswertungstabelle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9"/>
  <sheetViews>
    <sheetView tabSelected="1" workbookViewId="0">
      <selection activeCell="L7" sqref="L7"/>
    </sheetView>
  </sheetViews>
  <sheetFormatPr baseColWidth="10" defaultColWidth="10.140625" defaultRowHeight="12.75"/>
  <cols>
    <col min="1" max="1" width="7.85546875" style="1" customWidth="1"/>
    <col min="2" max="2" width="7.7109375" customWidth="1"/>
    <col min="3" max="3" width="6.7109375" customWidth="1"/>
    <col min="4" max="4" width="7.28515625" customWidth="1"/>
    <col min="5" max="5" width="4.5703125" customWidth="1"/>
    <col min="6" max="6" width="8.140625" customWidth="1"/>
    <col min="7" max="7" width="6.28515625" customWidth="1"/>
    <col min="8" max="8" width="6.7109375" customWidth="1"/>
    <col min="9" max="9" width="7.7109375" style="3" customWidth="1"/>
  </cols>
  <sheetData>
    <row r="1" spans="1:9" ht="15.75">
      <c r="A1" s="22" t="s">
        <v>17</v>
      </c>
      <c r="B1" s="22"/>
      <c r="C1" s="22"/>
      <c r="D1" s="22"/>
      <c r="E1" s="22"/>
      <c r="F1" s="22"/>
      <c r="G1" s="22"/>
      <c r="H1" s="22"/>
      <c r="I1" s="23"/>
    </row>
    <row r="2" spans="1:9" ht="18">
      <c r="A2" s="8"/>
      <c r="B2" s="9"/>
      <c r="C2" s="9"/>
      <c r="D2" s="9"/>
      <c r="E2" s="9"/>
      <c r="F2" s="9"/>
      <c r="G2" s="9"/>
      <c r="H2" s="9"/>
      <c r="I2" s="10"/>
    </row>
    <row r="3" spans="1:9">
      <c r="A3" s="11" t="s">
        <v>0</v>
      </c>
      <c r="B3" s="11"/>
      <c r="C3" s="11"/>
      <c r="D3" s="11"/>
      <c r="E3" s="11"/>
      <c r="F3" s="11"/>
      <c r="G3" s="11"/>
      <c r="H3" s="11"/>
      <c r="I3" s="12"/>
    </row>
    <row r="4" spans="1:9">
      <c r="A4" s="13" t="s">
        <v>1</v>
      </c>
      <c r="B4" s="11"/>
      <c r="C4" s="11"/>
      <c r="D4" s="11"/>
      <c r="E4" s="11"/>
      <c r="F4" s="11"/>
      <c r="G4" s="11"/>
      <c r="H4" s="11"/>
      <c r="I4" s="12"/>
    </row>
    <row r="5" spans="1:9" ht="18">
      <c r="A5" s="8"/>
      <c r="B5" s="9"/>
      <c r="C5" s="9"/>
      <c r="D5" s="9"/>
      <c r="E5" s="9"/>
      <c r="F5" s="9"/>
      <c r="G5" s="9"/>
      <c r="H5" s="9"/>
      <c r="I5" s="10"/>
    </row>
    <row r="6" spans="1:9">
      <c r="B6" s="14" t="s">
        <v>2</v>
      </c>
      <c r="C6" s="14"/>
      <c r="D6" s="14"/>
      <c r="F6" s="15" t="s">
        <v>3</v>
      </c>
      <c r="G6" s="15"/>
      <c r="H6" s="15"/>
      <c r="I6" s="16"/>
    </row>
    <row r="7" spans="1:9" ht="38.25">
      <c r="A7" s="1" t="s">
        <v>4</v>
      </c>
      <c r="B7" s="1" t="s">
        <v>5</v>
      </c>
      <c r="C7" s="2" t="s">
        <v>6</v>
      </c>
      <c r="D7" s="2" t="s">
        <v>7</v>
      </c>
      <c r="E7" s="2"/>
      <c r="F7" s="4" t="s">
        <v>8</v>
      </c>
      <c r="G7" s="4" t="s">
        <v>9</v>
      </c>
      <c r="H7" s="2" t="s">
        <v>7</v>
      </c>
      <c r="I7" s="6" t="s">
        <v>10</v>
      </c>
    </row>
    <row r="8" spans="1:9">
      <c r="A8"/>
      <c r="B8" s="1" t="s">
        <v>11</v>
      </c>
      <c r="C8" s="1" t="s">
        <v>12</v>
      </c>
      <c r="D8" s="1" t="s">
        <v>12</v>
      </c>
      <c r="E8" s="1"/>
      <c r="F8" s="1" t="s">
        <v>11</v>
      </c>
      <c r="G8" s="1" t="s">
        <v>12</v>
      </c>
      <c r="H8" s="1" t="s">
        <v>12</v>
      </c>
      <c r="I8" s="7" t="s">
        <v>12</v>
      </c>
    </row>
    <row r="9" spans="1:9">
      <c r="A9" s="1">
        <v>1990</v>
      </c>
      <c r="B9">
        <v>14905</v>
      </c>
      <c r="C9" s="3">
        <f>ROUND(B9/B$9*100,3)</f>
        <v>100</v>
      </c>
      <c r="F9">
        <v>9472</v>
      </c>
      <c r="G9">
        <v>100</v>
      </c>
      <c r="I9" s="3">
        <f>ROUND(F9/B9*100,1)</f>
        <v>63.5</v>
      </c>
    </row>
    <row r="10" spans="1:9">
      <c r="A10" s="1">
        <v>2000</v>
      </c>
      <c r="B10">
        <v>14401</v>
      </c>
      <c r="C10" s="3">
        <f>ROUND(B10/B$9*100,3)</f>
        <v>96.6</v>
      </c>
      <c r="F10">
        <v>9235</v>
      </c>
      <c r="G10">
        <f>ROUND(F10/F$9*100,1)</f>
        <v>97.5</v>
      </c>
      <c r="I10" s="3">
        <f>ROUND(F10/B10*100,1)</f>
        <v>64.099999999999994</v>
      </c>
    </row>
    <row r="11" spans="1:9">
      <c r="C11" s="3"/>
    </row>
    <row r="12" spans="1:9">
      <c r="A12" s="1">
        <v>2005</v>
      </c>
      <c r="B12">
        <v>14558</v>
      </c>
      <c r="C12" s="3">
        <f t="shared" ref="C12:C24" si="0">ROUND(B12/B$9*100,3)</f>
        <v>97.7</v>
      </c>
      <c r="F12">
        <v>9127</v>
      </c>
      <c r="G12">
        <f t="shared" ref="G12:G24" si="1">ROUND(F12/F$9*100,1)</f>
        <v>96.4</v>
      </c>
      <c r="I12" s="3">
        <f t="shared" ref="I12:I24" si="2">ROUND(F12/B12*100,1)</f>
        <v>62.7</v>
      </c>
    </row>
    <row r="13" spans="1:9">
      <c r="A13" s="1">
        <v>2006</v>
      </c>
      <c r="B13">
        <v>14837</v>
      </c>
      <c r="C13" s="3">
        <f t="shared" si="0"/>
        <v>99.5</v>
      </c>
      <c r="D13">
        <f t="shared" ref="D13:D24" si="3">ROUND((C13/C12-1)*100,1)</f>
        <v>1.8</v>
      </c>
      <c r="F13">
        <v>9297</v>
      </c>
      <c r="G13">
        <f t="shared" si="1"/>
        <v>98.2</v>
      </c>
      <c r="H13" s="5">
        <f t="shared" ref="H13:H24" si="4">ROUND((G13/G12-1)*100,1)</f>
        <v>1.9</v>
      </c>
      <c r="I13" s="3">
        <f t="shared" si="2"/>
        <v>62.7</v>
      </c>
    </row>
    <row r="14" spans="1:9">
      <c r="A14" s="1">
        <v>2007</v>
      </c>
      <c r="B14">
        <v>14197</v>
      </c>
      <c r="C14" s="3">
        <f t="shared" si="0"/>
        <v>95.3</v>
      </c>
      <c r="D14">
        <f t="shared" si="3"/>
        <v>-4.2</v>
      </c>
      <c r="F14">
        <v>8796</v>
      </c>
      <c r="G14">
        <f t="shared" si="1"/>
        <v>92.9</v>
      </c>
      <c r="H14" s="5">
        <f t="shared" si="4"/>
        <v>-5.4</v>
      </c>
      <c r="I14" s="3">
        <f t="shared" si="2"/>
        <v>62</v>
      </c>
    </row>
    <row r="15" spans="1:9">
      <c r="A15" s="1">
        <v>2008</v>
      </c>
      <c r="B15">
        <v>14380</v>
      </c>
      <c r="C15" s="3">
        <f t="shared" si="0"/>
        <v>96.5</v>
      </c>
      <c r="D15">
        <f t="shared" si="3"/>
        <v>1.3</v>
      </c>
      <c r="F15">
        <v>9159</v>
      </c>
      <c r="G15">
        <f t="shared" si="1"/>
        <v>96.7</v>
      </c>
      <c r="H15" s="5">
        <f t="shared" si="4"/>
        <v>4.0999999999999996</v>
      </c>
      <c r="I15" s="3">
        <f t="shared" si="2"/>
        <v>63.7</v>
      </c>
    </row>
    <row r="16" spans="1:9">
      <c r="A16" s="1">
        <v>2009</v>
      </c>
      <c r="B16">
        <v>13531</v>
      </c>
      <c r="C16" s="3">
        <f t="shared" si="0"/>
        <v>90.8</v>
      </c>
      <c r="D16">
        <f t="shared" si="3"/>
        <v>-5.9</v>
      </c>
      <c r="F16">
        <v>8665</v>
      </c>
      <c r="G16">
        <f t="shared" si="1"/>
        <v>91.5</v>
      </c>
      <c r="H16" s="5">
        <f t="shared" si="4"/>
        <v>-5.4</v>
      </c>
      <c r="I16" s="3">
        <f t="shared" si="2"/>
        <v>64</v>
      </c>
    </row>
    <row r="17" spans="1:9">
      <c r="A17" s="1">
        <v>2010</v>
      </c>
      <c r="B17">
        <v>14217</v>
      </c>
      <c r="C17" s="3">
        <f t="shared" si="0"/>
        <v>95.4</v>
      </c>
      <c r="D17">
        <f t="shared" si="3"/>
        <v>5.0999999999999996</v>
      </c>
      <c r="F17">
        <v>9310</v>
      </c>
      <c r="G17">
        <f t="shared" si="1"/>
        <v>98.3</v>
      </c>
      <c r="H17" s="5">
        <f t="shared" si="4"/>
        <v>7.4</v>
      </c>
      <c r="I17" s="3">
        <f t="shared" si="2"/>
        <v>65.5</v>
      </c>
    </row>
    <row r="18" spans="1:9">
      <c r="A18" s="1">
        <v>2011</v>
      </c>
      <c r="B18">
        <v>13599</v>
      </c>
      <c r="C18" s="3">
        <f t="shared" si="0"/>
        <v>91.2</v>
      </c>
      <c r="D18">
        <f t="shared" si="3"/>
        <v>-4.4000000000000004</v>
      </c>
      <c r="F18">
        <v>8881</v>
      </c>
      <c r="G18">
        <f t="shared" si="1"/>
        <v>93.8</v>
      </c>
      <c r="H18" s="5">
        <f t="shared" si="4"/>
        <v>-4.5999999999999996</v>
      </c>
      <c r="I18" s="3">
        <f t="shared" si="2"/>
        <v>65.3</v>
      </c>
    </row>
    <row r="19" spans="1:9">
      <c r="A19" s="1">
        <v>2012</v>
      </c>
      <c r="B19">
        <v>13447</v>
      </c>
      <c r="C19" s="3">
        <f t="shared" si="0"/>
        <v>90.2</v>
      </c>
      <c r="D19">
        <f t="shared" si="3"/>
        <v>-1.1000000000000001</v>
      </c>
      <c r="F19">
        <v>8919</v>
      </c>
      <c r="G19">
        <f t="shared" si="1"/>
        <v>94.2</v>
      </c>
      <c r="H19" s="5">
        <f t="shared" si="4"/>
        <v>0.4</v>
      </c>
      <c r="I19" s="3">
        <f t="shared" si="2"/>
        <v>66.3</v>
      </c>
    </row>
    <row r="20" spans="1:9">
      <c r="A20" s="1">
        <v>2013</v>
      </c>
      <c r="B20">
        <v>13822</v>
      </c>
      <c r="C20" s="3">
        <f t="shared" si="0"/>
        <v>92.7</v>
      </c>
      <c r="D20">
        <f t="shared" si="3"/>
        <v>2.8</v>
      </c>
      <c r="F20">
        <v>9179</v>
      </c>
      <c r="G20">
        <f t="shared" si="1"/>
        <v>96.9</v>
      </c>
      <c r="H20" s="5">
        <f t="shared" si="4"/>
        <v>2.9</v>
      </c>
      <c r="I20" s="3">
        <f t="shared" si="2"/>
        <v>66.400000000000006</v>
      </c>
    </row>
    <row r="21" spans="1:9">
      <c r="A21" s="1">
        <v>2014</v>
      </c>
      <c r="B21">
        <v>13180</v>
      </c>
      <c r="C21" s="3">
        <f t="shared" si="0"/>
        <v>88.4</v>
      </c>
      <c r="D21">
        <f t="shared" si="3"/>
        <v>-4.5999999999999996</v>
      </c>
      <c r="F21">
        <v>8699</v>
      </c>
      <c r="G21" s="21">
        <f t="shared" si="1"/>
        <v>91.8</v>
      </c>
      <c r="H21" s="5">
        <f t="shared" si="4"/>
        <v>-5.3</v>
      </c>
      <c r="I21" s="3">
        <f t="shared" si="2"/>
        <v>66</v>
      </c>
    </row>
    <row r="22" spans="1:9">
      <c r="A22" s="1">
        <v>2015</v>
      </c>
      <c r="B22">
        <v>13262</v>
      </c>
      <c r="C22" s="3">
        <f t="shared" si="0"/>
        <v>89</v>
      </c>
      <c r="D22">
        <f t="shared" si="3"/>
        <v>0.7</v>
      </c>
      <c r="F22">
        <v>8898</v>
      </c>
      <c r="G22" s="21">
        <f t="shared" si="1"/>
        <v>93.9</v>
      </c>
      <c r="H22" s="5">
        <f t="shared" si="4"/>
        <v>2.2999999999999998</v>
      </c>
      <c r="I22" s="3">
        <f t="shared" si="2"/>
        <v>67.099999999999994</v>
      </c>
    </row>
    <row r="23" spans="1:9">
      <c r="A23" s="1">
        <v>2016</v>
      </c>
      <c r="B23">
        <v>13491</v>
      </c>
      <c r="C23" s="3">
        <f t="shared" si="0"/>
        <v>90.5</v>
      </c>
      <c r="D23">
        <f t="shared" si="3"/>
        <v>1.7</v>
      </c>
      <c r="F23">
        <v>9060</v>
      </c>
      <c r="G23" s="21">
        <f t="shared" si="1"/>
        <v>95.7</v>
      </c>
      <c r="H23" s="5">
        <f t="shared" si="4"/>
        <v>1.9</v>
      </c>
      <c r="I23" s="3">
        <f t="shared" si="2"/>
        <v>67.2</v>
      </c>
    </row>
    <row r="24" spans="1:9">
      <c r="A24" s="1">
        <v>2017</v>
      </c>
      <c r="B24">
        <v>13594</v>
      </c>
      <c r="C24" s="3">
        <f t="shared" si="0"/>
        <v>91.2</v>
      </c>
      <c r="D24">
        <f t="shared" si="3"/>
        <v>0.8</v>
      </c>
      <c r="F24">
        <v>9329</v>
      </c>
      <c r="G24" s="21">
        <f t="shared" si="1"/>
        <v>98.5</v>
      </c>
      <c r="H24" s="5">
        <f t="shared" si="4"/>
        <v>2.9</v>
      </c>
      <c r="I24" s="3">
        <f t="shared" si="2"/>
        <v>68.599999999999994</v>
      </c>
    </row>
    <row r="25" spans="1:9">
      <c r="C25" s="3"/>
      <c r="H25" s="5"/>
    </row>
    <row r="27" spans="1:9">
      <c r="A27" s="17" t="s">
        <v>16</v>
      </c>
      <c r="B27" s="11"/>
      <c r="C27" s="11"/>
      <c r="D27" s="11"/>
      <c r="E27" s="11"/>
      <c r="F27" s="11"/>
      <c r="G27" s="11"/>
      <c r="H27" s="11"/>
      <c r="I27" s="12"/>
    </row>
    <row r="28" spans="1:9">
      <c r="A28" s="19" t="s">
        <v>14</v>
      </c>
      <c r="B28" s="18"/>
      <c r="C28" s="18"/>
      <c r="D28" s="18"/>
      <c r="E28" s="18"/>
      <c r="F28" s="20" t="s">
        <v>15</v>
      </c>
      <c r="G28" s="20"/>
      <c r="H28" s="20"/>
      <c r="I28" s="20"/>
    </row>
    <row r="29" spans="1:9">
      <c r="A29" s="11" t="s">
        <v>13</v>
      </c>
      <c r="B29" s="11"/>
      <c r="C29" s="11"/>
      <c r="D29" s="11"/>
      <c r="E29" s="11"/>
      <c r="F29" s="11"/>
      <c r="G29" s="11"/>
      <c r="H29" s="11"/>
      <c r="I29" s="12"/>
    </row>
  </sheetData>
  <mergeCells count="11">
    <mergeCell ref="B6:D6"/>
    <mergeCell ref="F6:I6"/>
    <mergeCell ref="A27:I27"/>
    <mergeCell ref="A29:I29"/>
    <mergeCell ref="A28:E28"/>
    <mergeCell ref="F28:I28"/>
    <mergeCell ref="A1:I1"/>
    <mergeCell ref="A2:I2"/>
    <mergeCell ref="A3:I3"/>
    <mergeCell ref="A4:I4"/>
    <mergeCell ref="A5:I5"/>
  </mergeCells>
  <hyperlinks>
    <hyperlink ref="F28:I28" r:id="rId1" display="AGEB Auswertungstabellen"/>
  </hyperlinks>
  <pageMargins left="0.78749999999999998" right="0.78749999999999998" top="0.78749999999999998" bottom="0.78749999999999998" header="0.39305600000000002" footer="0.39305600000000002"/>
  <pageSetup paperSize="9" pageOrder="overThenDown" orientation="portrait" r:id="rId2"/>
  <extLst>
    <ext uri="smNativeData">
      <pm:sheetPrefs xmlns:pm="smNativeData" day="1547121221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Primärenergieverbrauch; Endenergieverbrauch</dc:title>
  <dc:subject>Primärenergieverbrauch; Endenergieverbrauch</dc:subject>
  <dc:creator>Heinz Ziegeldorf</dc:creator>
  <cp:keywords>Primärenergieverbrauch; Endenergieverbrauch</cp:keywords>
  <dc:description>Entwicklung von Primärenergieverbrauch (PEV) und Endenergieverbrauch seit 2005; Indexwerte zum Basisjahr 1990; Anteil EEV am PEV.</dc:description>
  <cp:lastModifiedBy>Ziegeldorf</cp:lastModifiedBy>
  <cp:revision>0</cp:revision>
  <dcterms:created xsi:type="dcterms:W3CDTF">2014-12-07T17:43:59Z</dcterms:created>
  <dcterms:modified xsi:type="dcterms:W3CDTF">2019-01-10T12:40:09Z</dcterms:modified>
</cp:coreProperties>
</file>