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80" windowHeight="11790" activeTab="0"/>
  </bookViews>
  <sheets>
    <sheet name="Data" sheetId="1" r:id="rId1"/>
    <sheet name="Sources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<sst xmlns="http://schemas.openxmlformats.org/spreadsheetml/2006/main" count="44" uniqueCount="43">
  <si>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Energiebedingte CO2-Emissionen 2014: Top-20 Staaten</t>
  </si>
  <si>
    <t>Top-20 Staat</t>
  </si>
  <si>
    <t>CO2</t>
  </si>
  <si>
    <t>Anteil</t>
  </si>
  <si>
    <t>kum A.</t>
  </si>
  <si>
    <t>Einwohner</t>
  </si>
  <si>
    <t>pro Kopf</t>
  </si>
  <si>
    <t>Faktor</t>
  </si>
  <si>
    <t>Nr</t>
  </si>
  <si>
    <t>Staat</t>
  </si>
  <si>
    <t>Mt</t>
  </si>
  <si>
    <t>%</t>
  </si>
  <si>
    <t>kum %</t>
  </si>
  <si>
    <t>M EW</t>
  </si>
  <si>
    <t>t</t>
  </si>
  <si>
    <t>Rang</t>
  </si>
  <si>
    <t>bzgl. 2,5 t</t>
  </si>
  <si>
    <t>China</t>
  </si>
  <si>
    <t>USA</t>
  </si>
  <si>
    <t>Indien</t>
  </si>
  <si>
    <t>Russland</t>
  </si>
  <si>
    <t>Japan</t>
  </si>
  <si>
    <t>Deutschland</t>
  </si>
  <si>
    <t>Indonesien</t>
  </si>
  <si>
    <t>Iran</t>
  </si>
  <si>
    <t>Saudi Arabien</t>
  </si>
  <si>
    <t>Süd-Korea</t>
  </si>
  <si>
    <t>Kanada</t>
  </si>
  <si>
    <t>Brasilien</t>
  </si>
  <si>
    <t>Süd-Afrika</t>
  </si>
  <si>
    <t>Mexiko</t>
  </si>
  <si>
    <t>Großbritannien</t>
  </si>
  <si>
    <t>Australien</t>
  </si>
  <si>
    <t>Türkei</t>
  </si>
  <si>
    <t>Thailand</t>
  </si>
  <si>
    <t>Frankreich</t>
  </si>
  <si>
    <t>Italien</t>
  </si>
  <si>
    <t>Top-20</t>
  </si>
  <si>
    <t>Welt gesamt</t>
  </si>
  <si>
    <t>Quelle(n): Spalte B, C, (F), G: Global Carbon Project (GCP); D, E, H, I: eigene Berechung</t>
  </si>
  <si>
    <t xml:space="preserve">Hinweise zur Bevölkerungszahl:  Spalte F für die Top 20 aus Spalte C, G berechnet, da F beim GCP nicht gruppenweise für TOP-20 abrufbar; Weltbevölkerung aus: Stiftung Weltbevölkerung (SWB) </t>
  </si>
  <si>
    <t>Datenstand: CO2-Daten: GCP 30.11.2014;  Weltbevölkerung:  SWB 31.12.2014</t>
  </si>
  <si>
    <t>Territorial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</si>
</sst>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"/>
    <numFmt numFmtId="166" formatCode="0.0"/>
    <numFmt numFmtId="167" formatCode="0.00"/>
    <numFmt numFmtId="168" formatCode="#,##0.0"/>
  </numFmts>
  <fonts count="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Alignment="1">
      <alignment/>
    </xf>
    <xf numFmtId="166" fontId="0" fillId="0" borderId="0" xfId="0" applyAlignment="1">
      <alignment/>
    </xf>
    <xf numFmtId="168" fontId="0" fillId="0" borderId="0" xfId="0" applyAlignment="1">
      <alignment/>
    </xf>
    <xf numFmtId="164" fontId="2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Alignment="1">
      <alignment horizontal="center"/>
    </xf>
    <xf numFmtId="166" fontId="0" fillId="0" borderId="0" xfId="0" applyAlignment="1">
      <alignment horizontal="center"/>
    </xf>
    <xf numFmtId="3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2" sqref="L2"/>
    </sheetView>
  </sheetViews>
  <sheetFormatPr defaultColWidth="8.7109375" defaultRowHeight="15"/>
  <cols>
    <col min="1" max="1" width="7.00390625" style="0" customWidth="1"/>
    <col min="2" max="2" width="15.57421875" style="0" customWidth="1"/>
    <col min="3" max="3" width="7.57421875" style="0" customWidth="1"/>
    <col min="4" max="4" width="6.57421875" style="0" customWidth="1"/>
    <col min="5" max="5" width="8.421875" style="0" customWidth="1"/>
    <col min="6" max="6" width="9.140625" style="0" customWidth="1"/>
    <col min="7" max="7" width="9.421875" style="0" customWidth="1"/>
    <col min="8" max="8" width="9.8515625" style="7" customWidth="1"/>
    <col min="9" max="9" width="10.140625" style="7" customWidth="1"/>
    <col min="12" max="12" width="17.8515625" style="0" customWidth="1"/>
    <col min="21" max="21" width="13.8515625" style="0" customWidth="1"/>
    <col min="22" max="22" width="22.00390625" style="0" customWidth="1"/>
  </cols>
  <sheetData>
    <row r="1" spans="1:9" ht="18.75">
      <c r="A1" s="6" t="s">
        <v>0</v>
      </c>
      <c r="B1" s="6"/>
      <c r="C1" s="6"/>
      <c r="D1" s="6"/>
      <c r="E1" s="6"/>
      <c r="F1" s="6"/>
      <c r="G1" s="6"/>
      <c r="H1" s="8"/>
      <c r="I1" s="8"/>
    </row>
    <row r="4" spans="2:9" ht="15">
      <c r="B4" t="s">
        <v>1</v>
      </c>
      <c r="C4" s="7" t="s">
        <v>2</v>
      </c>
      <c r="D4" s="7" t="s">
        <v>3</v>
      </c>
      <c r="E4" s="7" t="s">
        <v>4</v>
      </c>
      <c r="F4" s="2" t="s">
        <v>5</v>
      </c>
      <c r="G4" s="7" t="s">
        <v>6</v>
      </c>
      <c r="H4" s="7" t="s">
        <v>6</v>
      </c>
      <c r="I4" s="7" t="s">
        <v>7</v>
      </c>
    </row>
    <row r="5" spans="1:9" ht="15">
      <c r="A5" s="2" t="s">
        <v>8</v>
      </c>
      <c r="B5" t="s">
        <v>9</v>
      </c>
      <c r="C5" s="2" t="s">
        <v>10</v>
      </c>
      <c r="D5" s="2" t="s">
        <v>11</v>
      </c>
      <c r="E5" s="2" t="s">
        <v>12</v>
      </c>
      <c r="F5" s="7" t="s">
        <v>13</v>
      </c>
      <c r="G5" s="2" t="s">
        <v>14</v>
      </c>
      <c r="H5" s="2" t="s">
        <v>15</v>
      </c>
      <c r="I5" s="7" t="s">
        <v>16</v>
      </c>
    </row>
    <row r="6" spans="1:9" ht="15">
      <c r="A6" s="2">
        <v>1</v>
      </c>
      <c r="B6" t="s">
        <v>17</v>
      </c>
      <c r="C6" s="3">
        <v>9679.8208</v>
      </c>
      <c r="D6" s="4">
        <f>100*C6/C$27</f>
        <v>26.970801894678182</v>
      </c>
      <c r="E6" s="4">
        <f>D6</f>
        <v>26.970801894678182</v>
      </c>
      <c r="F6" s="3">
        <f>C6/G6</f>
        <v>1369.4356700000008</v>
      </c>
      <c r="G6" s="4">
        <v>7.068474271595393</v>
      </c>
      <c r="H6" s="7">
        <v>11</v>
      </c>
      <c r="I6" s="9">
        <f>G6/2.5</f>
        <v>2.827389708638156</v>
      </c>
    </row>
    <row r="7" spans="1:9" ht="15">
      <c r="A7" s="2">
        <v>2</v>
      </c>
      <c r="B7" t="s">
        <v>18</v>
      </c>
      <c r="C7" s="3">
        <v>5560.6275</v>
      </c>
      <c r="D7" s="4">
        <f>100*C7/C$27</f>
        <v>15.493528838116466</v>
      </c>
      <c r="E7" s="4">
        <f>E6+D7</f>
        <v>42.4643307327947</v>
      </c>
      <c r="F7" s="3">
        <f>C7/G7</f>
        <v>319.44863400000065</v>
      </c>
      <c r="G7" s="4">
        <v>17.40695344466553</v>
      </c>
      <c r="H7" s="7">
        <v>2</v>
      </c>
      <c r="I7" s="9">
        <f>G7/2.5</f>
        <v>6.9627813778662</v>
      </c>
    </row>
    <row r="8" spans="1:9" ht="15">
      <c r="A8" s="2">
        <v>3</v>
      </c>
      <c r="B8" t="s">
        <v>19</v>
      </c>
      <c r="C8" s="3">
        <v>2596.7124</v>
      </c>
      <c r="D8" s="4">
        <f>100*C8/C$27</f>
        <v>7.235197548063527</v>
      </c>
      <c r="E8" s="4">
        <f>E7+D8</f>
        <v>49.69952828085823</v>
      </c>
      <c r="F8" s="3">
        <f>C8/G8</f>
        <v>1295.2915429999998</v>
      </c>
      <c r="G8" s="4">
        <v>2.00473199569095</v>
      </c>
      <c r="H8" s="7">
        <v>20</v>
      </c>
      <c r="I8" s="9">
        <f>G8/2.5</f>
        <v>0.80189279827638</v>
      </c>
    </row>
    <row r="9" spans="1:9" ht="15">
      <c r="A9" s="2">
        <v>4</v>
      </c>
      <c r="B9" t="s">
        <v>20</v>
      </c>
      <c r="C9" s="3">
        <v>1594.8466</v>
      </c>
      <c r="D9" s="4">
        <f>100*C9/C$27</f>
        <v>4.443707439398161</v>
      </c>
      <c r="E9" s="4">
        <f>E8+D9</f>
        <v>54.143235720256364</v>
      </c>
      <c r="F9" s="3">
        <f>C9/G9</f>
        <v>143.42943499999942</v>
      </c>
      <c r="G9" s="4">
        <v>11.11938145750905</v>
      </c>
      <c r="H9" s="7">
        <v>6</v>
      </c>
      <c r="I9" s="9">
        <f>G9/2.5</f>
        <v>4.4477525830036395</v>
      </c>
    </row>
    <row r="10" spans="1:9" ht="15">
      <c r="A10" s="2">
        <v>5</v>
      </c>
      <c r="B10" t="s">
        <v>21</v>
      </c>
      <c r="C10" s="3">
        <v>1232.0397</v>
      </c>
      <c r="D10" s="4">
        <f>100*C10/C$27</f>
        <v>3.4328216773474507</v>
      </c>
      <c r="E10" s="4">
        <f>E9+D10</f>
        <v>57.57605739760385</v>
      </c>
      <c r="F10" s="3">
        <f>C10/G10</f>
        <v>126.79456399999997</v>
      </c>
      <c r="G10" s="4">
        <v>9.716817985982429</v>
      </c>
      <c r="H10" s="7">
        <v>8</v>
      </c>
      <c r="I10" s="9">
        <f>G10/2.5</f>
        <v>3.8867271943929724</v>
      </c>
    </row>
    <row r="11" spans="1:9" ht="15">
      <c r="A11" s="2">
        <v>6</v>
      </c>
      <c r="B11" t="s">
        <v>22</v>
      </c>
      <c r="C11" s="3">
        <v>789.4155</v>
      </c>
      <c r="D11" s="4">
        <f>100*C11/C$27</f>
        <v>2.199541655057119</v>
      </c>
      <c r="E11" s="4">
        <f>E10+D11</f>
        <v>59.775599052661015</v>
      </c>
      <c r="F11" s="3">
        <f>C11/G11</f>
        <v>80.64626200000001</v>
      </c>
      <c r="G11" s="4">
        <v>9.788618597102491</v>
      </c>
      <c r="H11" s="7">
        <v>7</v>
      </c>
      <c r="I11" s="9">
        <f>G11/2.5</f>
        <v>3.915447438840996</v>
      </c>
    </row>
    <row r="12" spans="1:9" ht="15">
      <c r="A12" s="2">
        <v>7</v>
      </c>
      <c r="B12" t="s">
        <v>23</v>
      </c>
      <c r="C12" s="3">
        <v>640.5516</v>
      </c>
      <c r="D12" s="4">
        <f>100*C12/C$27</f>
        <v>1.7847634438562274</v>
      </c>
      <c r="E12" s="4">
        <f>E11+D12</f>
        <v>61.56036249651723</v>
      </c>
      <c r="F12" s="3">
        <f>C12/G12</f>
        <v>254.45477800000035</v>
      </c>
      <c r="G12" s="4">
        <v>2.517349467888554</v>
      </c>
      <c r="H12" s="7">
        <v>18</v>
      </c>
      <c r="I12" s="9">
        <f>G12/2.5</f>
        <v>1.00693978715542</v>
      </c>
    </row>
    <row r="13" spans="1:9" ht="15">
      <c r="A13" s="2">
        <v>8</v>
      </c>
      <c r="B13" t="s">
        <v>24</v>
      </c>
      <c r="C13" s="3">
        <v>615.7352</v>
      </c>
      <c r="D13" s="4">
        <f>100*C13/C$27</f>
        <v>1.715617720813597</v>
      </c>
      <c r="E13" s="4">
        <f>E12+D13</f>
        <v>63.2759802173308</v>
      </c>
      <c r="F13" s="3">
        <f>C13/G13</f>
        <v>78.14364399999997</v>
      </c>
      <c r="G13" s="4">
        <v>7.879530163707235</v>
      </c>
      <c r="H13" s="7">
        <v>10</v>
      </c>
      <c r="I13" s="9">
        <f>G13/2.5</f>
        <v>3.151812065482896</v>
      </c>
    </row>
    <row r="14" spans="1:9" ht="15">
      <c r="A14" s="2">
        <v>9</v>
      </c>
      <c r="B14" t="s">
        <v>25</v>
      </c>
      <c r="C14" s="3">
        <v>601.9416</v>
      </c>
      <c r="D14" s="4">
        <f>100*C14/C$27</f>
        <v>1.6771847311228756</v>
      </c>
      <c r="E14" s="4">
        <f>E13+D14</f>
        <v>64.95316494845368</v>
      </c>
      <c r="F14" s="3">
        <f>C14/G14</f>
        <v>30.886544999999938</v>
      </c>
      <c r="G14" s="4">
        <v>19.48879682075156</v>
      </c>
      <c r="H14" s="7">
        <v>1</v>
      </c>
      <c r="I14" s="9">
        <f>G14/2.5</f>
        <v>7.79551872830064</v>
      </c>
    </row>
    <row r="15" spans="1:9" ht="15">
      <c r="A15" s="2">
        <v>10</v>
      </c>
      <c r="B15" t="s">
        <v>26</v>
      </c>
      <c r="C15" s="3">
        <v>599.4214</v>
      </c>
      <c r="D15" s="4">
        <f>100*C15/C$27</f>
        <v>1.6701627194204514</v>
      </c>
      <c r="E15" s="4">
        <f>E14+D15</f>
        <v>66.62332766787415</v>
      </c>
      <c r="F15" s="3">
        <f>C15/G15</f>
        <v>50.074400999999945</v>
      </c>
      <c r="G15" s="4">
        <v>11.97061548474639</v>
      </c>
      <c r="H15" s="7">
        <v>5</v>
      </c>
      <c r="I15" s="9">
        <f>G15/2.5</f>
        <v>4.78824619389856</v>
      </c>
    </row>
    <row r="16" spans="1:9" ht="15">
      <c r="A16" s="2">
        <v>11</v>
      </c>
      <c r="B16" t="s">
        <v>27</v>
      </c>
      <c r="C16" s="3">
        <v>557.9611</v>
      </c>
      <c r="D16" s="4">
        <f>100*C16/C$27</f>
        <v>1.5546422401783226</v>
      </c>
      <c r="E16" s="4">
        <f>E15+D16</f>
        <v>68.17796990805252</v>
      </c>
      <c r="F16" s="3">
        <f>C16/G16</f>
        <v>35.58779300000001</v>
      </c>
      <c r="G16" s="4">
        <v>15.67844063833911</v>
      </c>
      <c r="H16" s="7">
        <v>4</v>
      </c>
      <c r="I16" s="9">
        <f>G16/2.5</f>
        <v>6.271376255335641</v>
      </c>
    </row>
    <row r="17" spans="1:9" ht="15">
      <c r="A17" s="2">
        <v>12</v>
      </c>
      <c r="B17" t="s">
        <v>28</v>
      </c>
      <c r="C17" s="3">
        <v>507.2899</v>
      </c>
      <c r="D17" s="4">
        <f>100*C17/C$27</f>
        <v>1.413457509055447</v>
      </c>
      <c r="E17" s="4">
        <f>E16+D17</f>
        <v>69.59142741710795</v>
      </c>
      <c r="F17" s="3">
        <f>C17/G17</f>
        <v>206.07789800000032</v>
      </c>
      <c r="G17" s="4">
        <v>2.461641471129524</v>
      </c>
      <c r="H17" s="7">
        <v>19</v>
      </c>
      <c r="I17" s="9">
        <f>G17/2.5</f>
        <v>0.984656588451808</v>
      </c>
    </row>
    <row r="18" spans="1:9" ht="15">
      <c r="A18" s="2">
        <v>13</v>
      </c>
      <c r="B18" t="s">
        <v>29</v>
      </c>
      <c r="C18" s="3">
        <v>476.1424</v>
      </c>
      <c r="D18" s="4">
        <f>100*C18/C$27</f>
        <v>1.3266714962385064</v>
      </c>
      <c r="E18" s="4">
        <f>E17+D18</f>
        <v>70.9180989133465</v>
      </c>
      <c r="F18" s="3">
        <f>C18/G18</f>
        <v>53.969054</v>
      </c>
      <c r="G18" s="4">
        <v>8.82250780234169</v>
      </c>
      <c r="H18" s="7">
        <v>9</v>
      </c>
      <c r="I18" s="9">
        <f>G18/2.5</f>
        <v>3.529003120936676</v>
      </c>
    </row>
    <row r="19" spans="1:9" ht="15">
      <c r="A19" s="2">
        <v>14</v>
      </c>
      <c r="B19" t="s">
        <v>30</v>
      </c>
      <c r="C19" s="3">
        <v>456.6358</v>
      </c>
      <c r="D19" s="4">
        <f>100*C19/C$27</f>
        <v>1.2723204235163</v>
      </c>
      <c r="E19" s="4">
        <f>E18+D19</f>
        <v>72.1904193368628</v>
      </c>
      <c r="F19" s="3">
        <f>C19/G19</f>
        <v>125.3858329999999</v>
      </c>
      <c r="G19" s="4">
        <v>3.641845247381337</v>
      </c>
      <c r="H19" s="7">
        <v>17</v>
      </c>
      <c r="I19" s="9">
        <f>G19/2.5</f>
        <v>1.456738098952536</v>
      </c>
    </row>
    <row r="20" spans="1:9" ht="15">
      <c r="A20" s="2">
        <v>15</v>
      </c>
      <c r="B20" t="s">
        <v>31</v>
      </c>
      <c r="C20" s="3">
        <v>428.2128</v>
      </c>
      <c r="D20" s="4">
        <f>100*C20/C$27</f>
        <v>1.1931256617442183</v>
      </c>
      <c r="E20" s="4">
        <f>E19+D20</f>
        <v>73.38354499860702</v>
      </c>
      <c r="F20" s="3">
        <f>C20/G20</f>
        <v>64.33134799999996</v>
      </c>
      <c r="G20" s="4">
        <v>6.656362929003135</v>
      </c>
      <c r="H20" s="7">
        <v>12</v>
      </c>
      <c r="I20" s="9">
        <f>G20/2.5</f>
        <v>2.662545171601256</v>
      </c>
    </row>
    <row r="21" spans="1:9" ht="15">
      <c r="A21" s="2">
        <v>16</v>
      </c>
      <c r="B21" t="s">
        <v>32</v>
      </c>
      <c r="C21" s="3">
        <v>381.5875</v>
      </c>
      <c r="D21" s="4">
        <f>100*C21/C$27</f>
        <v>1.0632139871830593</v>
      </c>
      <c r="E21" s="4">
        <f>E20+D21</f>
        <v>74.44675898579005</v>
      </c>
      <c r="F21" s="3">
        <f>C21/G21</f>
        <v>23.622352999999926</v>
      </c>
      <c r="G21" s="4">
        <v>16.15366174572025</v>
      </c>
      <c r="H21" s="7">
        <v>3</v>
      </c>
      <c r="I21" s="9">
        <f>G21/2.5</f>
        <v>6.46146469828812</v>
      </c>
    </row>
    <row r="22" spans="1:9" ht="15">
      <c r="A22" s="2">
        <v>17</v>
      </c>
      <c r="B22" t="s">
        <v>33</v>
      </c>
      <c r="C22" s="3">
        <v>372.8707</v>
      </c>
      <c r="D22" s="4">
        <f>100*C22/C$27</f>
        <v>1.0389264419058233</v>
      </c>
      <c r="E22" s="4">
        <f>E21+D22</f>
        <v>75.48568542769591</v>
      </c>
      <c r="F22" s="3">
        <f>C22/G22</f>
        <v>77.52378799999997</v>
      </c>
      <c r="G22" s="4">
        <v>4.809758522119687</v>
      </c>
      <c r="H22" s="7">
        <v>16</v>
      </c>
      <c r="I22" s="9">
        <f>G22/2.5</f>
        <v>1.9239034088478761</v>
      </c>
    </row>
    <row r="23" spans="1:9" ht="15">
      <c r="A23" s="2">
        <v>18</v>
      </c>
      <c r="B23" t="s">
        <v>34</v>
      </c>
      <c r="C23" s="3">
        <v>337.2577</v>
      </c>
      <c r="D23" s="4">
        <f>100*C23/C$27</f>
        <v>0.9396982446363888</v>
      </c>
      <c r="E23" s="4">
        <f>E22+D23</f>
        <v>76.42538367233229</v>
      </c>
      <c r="F23" s="3">
        <f>C23/G23</f>
        <v>67.725979</v>
      </c>
      <c r="G23" s="4">
        <v>4.97973901565897</v>
      </c>
      <c r="H23" s="7">
        <v>15</v>
      </c>
      <c r="I23" s="9">
        <f>G23/2.5</f>
        <v>1.9918956062635877</v>
      </c>
    </row>
    <row r="24" spans="1:9" ht="15">
      <c r="A24" s="2">
        <v>19</v>
      </c>
      <c r="B24" t="s">
        <v>35</v>
      </c>
      <c r="C24" s="3">
        <v>331.0109</v>
      </c>
      <c r="D24" s="4">
        <f>100*C24/C$27</f>
        <v>0.9222928392309835</v>
      </c>
      <c r="E24" s="4">
        <f>E23+D24</f>
        <v>77.3476765115633</v>
      </c>
      <c r="F24" s="3">
        <f>C24/G24</f>
        <v>64.12124900000003</v>
      </c>
      <c r="G24" s="4">
        <v>5.162265320190504</v>
      </c>
      <c r="H24" s="7">
        <v>14</v>
      </c>
      <c r="I24" s="9">
        <f>G24/2.5</f>
        <v>2.0649061280762</v>
      </c>
    </row>
    <row r="25" spans="1:9" ht="15">
      <c r="A25" s="2">
        <v>20</v>
      </c>
      <c r="B25" t="s">
        <v>36</v>
      </c>
      <c r="C25" s="3">
        <v>326.8158</v>
      </c>
      <c r="D25" s="4">
        <f>100*C25/C$27</f>
        <v>0.9106040679855113</v>
      </c>
      <c r="E25" s="4">
        <f>E24+D25</f>
        <v>78.25828057954881</v>
      </c>
      <c r="F25" s="3">
        <f>C25/G25</f>
        <v>59.78866700000004</v>
      </c>
      <c r="G25" s="4">
        <v>5.466183081151484</v>
      </c>
      <c r="H25" s="7">
        <v>13</v>
      </c>
      <c r="I25" s="9">
        <f>G25/2.5</f>
        <v>2.186473232460592</v>
      </c>
    </row>
    <row r="26" spans="1:9" ht="15">
      <c r="A26" s="2">
        <v>21</v>
      </c>
      <c r="B26" t="s">
        <v>37</v>
      </c>
      <c r="C26" s="3">
        <f>SUM(C6:C25)</f>
        <v>28086.8969</v>
      </c>
      <c r="D26" s="4">
        <f>100*C26/C$27</f>
        <v>78.25828057954863</v>
      </c>
      <c r="E26">
        <v>78.3</v>
      </c>
      <c r="F26" s="3">
        <f>SUM(F6:F25)</f>
        <v>4526.7394380000005</v>
      </c>
      <c r="G26" s="4">
        <f>C26/F26</f>
        <v>6.2046639274668145</v>
      </c>
      <c r="H26" s="7">
        <v>21</v>
      </c>
      <c r="I26" s="9">
        <f>G26/2.5</f>
        <v>2.481865570986728</v>
      </c>
    </row>
    <row r="27" spans="1:12" ht="15">
      <c r="A27" s="2">
        <v>22</v>
      </c>
      <c r="B27" t="s">
        <v>38</v>
      </c>
      <c r="C27">
        <v>35890</v>
      </c>
      <c r="D27" s="4">
        <f>100*C27/C$27</f>
        <v>100</v>
      </c>
      <c r="E27">
        <v>100</v>
      </c>
      <c r="F27" s="3">
        <f>7284.283</f>
        <v>7284.283</v>
      </c>
      <c r="G27" s="5">
        <f>C27/F27</f>
        <v>4.9270463544593195</v>
      </c>
      <c r="H27" s="7">
        <v>22</v>
      </c>
      <c r="I27" s="9">
        <f>G27/2.5</f>
        <v>1.970818541783728</v>
      </c>
      <c r="L27" s="10"/>
    </row>
    <row r="29" ht="15"/>
    <row r="30" ht="15">
      <c r="A30" t="s">
        <v>39</v>
      </c>
    </row>
    <row r="31" spans="1:9" ht="30.75">
      <c r="A31" s="11" t="s">
        <v>40</v>
      </c>
      <c r="B31" s="11"/>
      <c r="C31" s="11"/>
      <c r="D31" s="11"/>
      <c r="E31" s="11"/>
      <c r="F31" s="11"/>
      <c r="G31" s="11"/>
      <c r="H31" s="12"/>
      <c r="I31" s="12"/>
    </row>
    <row r="32" ht="15"/>
    <row r="33" ht="15">
      <c r="A33" t="s">
        <v>41</v>
      </c>
    </row>
  </sheetData>
  <sheetProtection/>
  <mergeCells count="9">
    <mergeCell ref="A1:I1"/>
    <mergeCell ref="A2:I2"/>
    <mergeCell ref="A3:I3"/>
    <mergeCell ref="A28:I28"/>
    <mergeCell ref="A29:I29"/>
    <mergeCell ref="A30:I30"/>
    <mergeCell ref="A31:I31"/>
    <mergeCell ref="A32:I32"/>
    <mergeCell ref="A33:I33"/>
  </mergeCells>
  <printOptions/>
  <pageMargins left="0.6993055555555555" right="0.6993055555555555" top="0.75" bottom="0.75" header="0.3" footer="0.3"/>
  <pageSetup horizontalDpi="30066" verticalDpi="30066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cols>
    <col min="1" max="1" width="14.00390625" style="0" bestFit="1" customWidth="1"/>
    <col min="2" max="2" width="1.1484375" style="0" bestFit="1" customWidth="1"/>
  </cols>
  <sheetData>
    <row r="1" ht="15">
      <c r="A1" t="s">
        <v>42</v>
      </c>
    </row>
  </sheetData>
  <sheetProtection/>
  <printOptions/>
  <pageMargins left="0.6993055555555555" right="0.6993055555555555" top="0.75" bottom="0.75" header="0.3" footer="0.3"/>
  <pageSetup horizontalDpi="30066" verticalDpi="30066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CO2-Emissionen 2014 weltweit</dc:title>
  <dc:subject>CO2-Emissionen 2014 weltweit</dc:subject>
  <dc:creator>Heinz Ziegeldorf</dc:creator>
  <cp:keywords>CO2-Emissionen, 2014,  weltweit</cp:keywords>
  <dc:description>Datenquelle: Global Carbon Project</dc:description>
  <cp:lastModifiedBy/>
  <dcterms:created xsi:type="dcterms:W3CDTF">2015-12-10T13:11:29Z</dcterms:created>
  <dcterms:modified xsi:type="dcterms:W3CDTF">2015-12-09T19:08:34Z</dcterms:modified>
  <cp:category/>
  <cp:version/>
  <cp:contentType/>
  <cp:contentStatus/>
</cp:coreProperties>
</file>